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G44" i="1" s="1"/>
  <c r="D43" i="1"/>
  <c r="G43" i="1" s="1"/>
  <c r="G42" i="1"/>
  <c r="D42" i="1"/>
  <c r="D41" i="1"/>
  <c r="G41" i="1" s="1"/>
  <c r="D40" i="1"/>
  <c r="G40" i="1" s="1"/>
  <c r="D39" i="1"/>
  <c r="G39" i="1" s="1"/>
  <c r="G38" i="1"/>
  <c r="D38" i="1"/>
  <c r="D37" i="1"/>
  <c r="G37" i="1" s="1"/>
  <c r="D36" i="1"/>
  <c r="G36" i="1" s="1"/>
  <c r="D35" i="1"/>
  <c r="G35" i="1" s="1"/>
  <c r="G34" i="1"/>
  <c r="D34" i="1"/>
  <c r="D33" i="1"/>
  <c r="G33" i="1" s="1"/>
  <c r="D32" i="1"/>
  <c r="G32" i="1" s="1"/>
  <c r="D31" i="1"/>
  <c r="G31" i="1" s="1"/>
  <c r="G30" i="1"/>
  <c r="D30" i="1"/>
  <c r="D29" i="1"/>
  <c r="G29" i="1" s="1"/>
  <c r="D28" i="1"/>
  <c r="D27" i="1" s="1"/>
  <c r="F27" i="1"/>
  <c r="F45" i="1" s="1"/>
  <c r="E27" i="1"/>
  <c r="C27" i="1"/>
  <c r="B27" i="1"/>
  <c r="B45" i="1" s="1"/>
  <c r="D25" i="1"/>
  <c r="G25" i="1" s="1"/>
  <c r="D24" i="1"/>
  <c r="G24" i="1" s="1"/>
  <c r="G23" i="1"/>
  <c r="D23" i="1"/>
  <c r="D22" i="1"/>
  <c r="G22" i="1" s="1"/>
  <c r="D21" i="1"/>
  <c r="G21" i="1" s="1"/>
  <c r="D20" i="1"/>
  <c r="G20" i="1" s="1"/>
  <c r="G19" i="1"/>
  <c r="D19" i="1"/>
  <c r="D18" i="1"/>
  <c r="G18" i="1" s="1"/>
  <c r="D17" i="1"/>
  <c r="G17" i="1" s="1"/>
  <c r="D16" i="1"/>
  <c r="G16" i="1" s="1"/>
  <c r="G15" i="1"/>
  <c r="D15" i="1"/>
  <c r="D14" i="1"/>
  <c r="G14" i="1" s="1"/>
  <c r="D13" i="1"/>
  <c r="G13" i="1" s="1"/>
  <c r="D12" i="1"/>
  <c r="G12" i="1" s="1"/>
  <c r="G11" i="1"/>
  <c r="D11" i="1"/>
  <c r="D10" i="1"/>
  <c r="G10" i="1" s="1"/>
  <c r="F9" i="1"/>
  <c r="E9" i="1"/>
  <c r="E45" i="1" s="1"/>
  <c r="C9" i="1"/>
  <c r="C45" i="1" s="1"/>
  <c r="B9" i="1"/>
  <c r="G9" i="1" l="1"/>
  <c r="D45" i="1"/>
  <c r="G45" i="1" s="1"/>
  <c r="D9" i="1"/>
  <c r="G28" i="1"/>
  <c r="G27" i="1" s="1"/>
</calcChain>
</file>

<file path=xl/sharedStrings.xml><?xml version="1.0" encoding="utf-8"?>
<sst xmlns="http://schemas.openxmlformats.org/spreadsheetml/2006/main" count="56" uniqueCount="39">
  <si>
    <t xml:space="preserve"> INSTITUTO TECNOLOGICO SUPERIOR DE SALVATIERRA</t>
  </si>
  <si>
    <t>Estado Analítico del Ejercicio del Presupuesto de Egresos Detallado - LDF</t>
  </si>
  <si>
    <t>del 01 de Enero al 30 de Septiembre de 2024</t>
  </si>
  <si>
    <t>(PESOS)</t>
  </si>
  <si>
    <t>Concepto (c)</t>
  </si>
  <si>
    <t>Egresos</t>
  </si>
  <si>
    <t>Subejercicio (e)</t>
  </si>
  <si>
    <t>Aprobado (d)</t>
  </si>
  <si>
    <t>Devengado</t>
  </si>
  <si>
    <t>III. Total de Egresos (III = I + II)</t>
  </si>
  <si>
    <t>Bajo protesta de decir verdad declaramos de los formatos de la LDF son correctos y responsabilidad del ente emisor</t>
  </si>
  <si>
    <t>CP. RAMIRO CONTRERAS RODRIGUEZ</t>
  </si>
  <si>
    <t>DR. JOSE LUIS RAMIREZ RAMIREZ</t>
  </si>
  <si>
    <t>SUBDIRECTOR DE ADMINISTRACION Y FINANZAS</t>
  </si>
  <si>
    <t>DIRECTOR GENERAL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</si>
  <si>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</si>
  <si>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</si>
  <si>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</si>
  <si>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</si>
  <si>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</si>
  <si>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</si>
  <si>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211213044010000 DIRECCIÓN GENERAL ITESS</t>
  </si>
  <si>
    <t>211213044020000 SUBDIR DE ADMON Y FINANZAS ITESS</t>
  </si>
  <si>
    <t>211213044020200 DEPARTAMENTO RECURSOS MATERIALES ITESS</t>
  </si>
  <si>
    <t>211213044020300 DEPARTAMENTO RECURSOS HUMANOS ITESS</t>
  </si>
  <si>
    <t>211213044030000 DIRECCIÓN ACADÉMICA ITESS</t>
  </si>
  <si>
    <t>211213044030102 COORD DE INGENIERÍA EN INNOVACIÓN ITESS</t>
  </si>
  <si>
    <t>211213044030104 COORD DE INGENIERÍA EN TICS ITESS</t>
  </si>
  <si>
    <t>211213044030105 COORD DE INGENIERÍA EN MECATRÓNICA ITESS</t>
  </si>
  <si>
    <t>211213044030200 SDIR DE POSGRADO E INVESTIGACIÓN ITESS</t>
  </si>
  <si>
    <t>211213044030201 DEPTO DE POSGRADO E INVESTIGACIÓN ITESS</t>
  </si>
  <si>
    <t>211213044030300 DEPTO DE DESARROLLO ACADÉMICO ITESS</t>
  </si>
  <si>
    <t>211213044040000 DIRECCIÓN PLANEACIÓN Y VINCULACIÓN ITESS</t>
  </si>
  <si>
    <t>211213044040101 DEPARTAMENTO DE CALIDAD ITESS</t>
  </si>
  <si>
    <t>211213044040104 DEPARTAMENTO SERVICIOS ESCOLARES ITESS</t>
  </si>
  <si>
    <t>211213044040200 SUBDIR DE VINCULACIÓN Y EXTENSIÓN ITESS</t>
  </si>
  <si>
    <t>211213044040201 DEPARTAMENTO DE VINCULACIÓN ITESS</t>
  </si>
  <si>
    <t>*</t>
  </si>
  <si>
    <t>II. Gasto Etiquetado (II=A+B+C+D+E+F+G+H)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</si>
</sst>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\-#,##0\ 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7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0" xfId="3" applyFont="1" applyFill="1" applyBorder="1" applyAlignment="1" applyProtection="1">
      <alignment horizontal="center" vertical="top"/>
      <protection locked="0"/>
    </xf>
    <xf numFmtId="4" fontId="7" fillId="0" borderId="0" xfId="3" applyNumberFormat="1" applyFont="1" applyFill="1" applyBorder="1" applyAlignment="1" applyProtection="1">
      <alignment horizontal="left" vertical="top"/>
      <protection locked="0"/>
    </xf>
    <xf numFmtId="0" fontId="8" fillId="0" borderId="0" xfId="3" applyFont="1" applyFill="1" applyBorder="1" applyAlignment="1" applyProtection="1">
      <alignment horizontal="center" vertical="top"/>
      <protection locked="0"/>
    </xf>
    <xf numFmtId="4" fontId="8" fillId="0" borderId="0" xfId="3" applyNumberFormat="1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indent="3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0" fontId="0" fillId="0" borderId="2" xfId="0" applyFont="1" applyFill="1" applyBorder="1" applyAlignment="1" applyProtection="1">
      <alignment horizontal="left" vertical="center" indent="6"/>
      <protection locked="0"/>
    </xf>
    <xf numFmtId="164" fontId="1" fillId="0" borderId="2" xfId="1" applyNumberFormat="1" applyFont="1" applyFill="1" applyBorder="1" applyAlignment="1" applyProtection="1">
      <alignment vertical="center"/>
      <protection locked="0"/>
    </xf>
    <xf numFmtId="164" fontId="0" fillId="0" borderId="2" xfId="1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vertical="center"/>
    </xf>
    <xf numFmtId="164" fontId="0" fillId="0" borderId="2" xfId="1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indent="3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0" fontId="0" fillId="0" borderId="3" xfId="0" applyFill="1" applyBorder="1" applyAlignment="1">
      <alignment vertical="center"/>
    </xf>
    <xf numFmtId="165" fontId="0" fillId="0" borderId="3" xfId="1" applyNumberFormat="1" applyFont="1" applyBorder="1" applyAlignment="1">
      <alignment vertical="center"/>
    </xf>
    <xf numFmtId="0" fontId="0" fillId="0" borderId="0" xfId="0" applyFont="1" applyFill="1" applyBorder="1"/>
  </cellXfs>
  <cellStyles count="4">
    <cellStyle name="Millares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J13" sqref="J13"/>
    </sheetView>
  </sheetViews>
  <sheetFormatPr baseColWidth="10" defaultRowHeight="15" x14ac:dyDescent="0.25"/>
  <cols>
    <col min="1" max="1" width="65.7109375" customWidth="1"/>
    <col min="2" max="7" width="17.7109375" customWidth="1"/>
  </cols>
  <sheetData>
    <row r="1" spans="1:7" ht="21" x14ac:dyDescent="0.25">
      <c r="A1" s="1" t="s">
        <v>15</v>
      </c>
      <c r="B1" s="1"/>
      <c r="C1" s="1"/>
      <c r="D1" s="1"/>
      <c r="E1" s="1"/>
      <c r="F1" s="1"/>
      <c r="G1" s="1"/>
    </row>
    <row r="2" spans="1:7" x14ac:dyDescent="0.25">
      <c r="A2" s="8" t="s">
        <v>0</v>
      </c>
      <c r="B2" s="9"/>
      <c r="C2" s="9"/>
      <c r="D2" s="9"/>
      <c r="E2" s="9"/>
      <c r="F2" s="9"/>
      <c r="G2" s="10"/>
    </row>
    <row r="3" spans="1:7" x14ac:dyDescent="0.25">
      <c r="A3" s="11" t="s">
        <v>1</v>
      </c>
      <c r="B3" s="12"/>
      <c r="C3" s="12"/>
      <c r="D3" s="12"/>
      <c r="E3" s="12"/>
      <c r="F3" s="12"/>
      <c r="G3" s="13"/>
    </row>
    <row r="4" spans="1:7" x14ac:dyDescent="0.25">
      <c r="A4" s="11" t="s">
        <v>16</v>
      </c>
      <c r="B4" s="12"/>
      <c r="C4" s="12"/>
      <c r="D4" s="12"/>
      <c r="E4" s="12"/>
      <c r="F4" s="12"/>
      <c r="G4" s="13"/>
    </row>
    <row r="5" spans="1:7" x14ac:dyDescent="0.25">
      <c r="A5" s="14" t="s">
        <v>2</v>
      </c>
      <c r="B5" s="15"/>
      <c r="C5" s="15"/>
      <c r="D5" s="15"/>
      <c r="E5" s="15"/>
      <c r="F5" s="15"/>
      <c r="G5" s="16"/>
    </row>
    <row r="6" spans="1:7" x14ac:dyDescent="0.25">
      <c r="A6" s="17" t="s">
        <v>3</v>
      </c>
      <c r="B6" s="18"/>
      <c r="C6" s="18"/>
      <c r="D6" s="18"/>
      <c r="E6" s="18"/>
      <c r="F6" s="18"/>
      <c r="G6" s="19"/>
    </row>
    <row r="7" spans="1:7" x14ac:dyDescent="0.25">
      <c r="A7" s="2" t="s">
        <v>4</v>
      </c>
      <c r="B7" s="20" t="s">
        <v>5</v>
      </c>
      <c r="C7" s="20"/>
      <c r="D7" s="20"/>
      <c r="E7" s="20"/>
      <c r="F7" s="20"/>
      <c r="G7" s="21" t="s">
        <v>6</v>
      </c>
    </row>
    <row r="8" spans="1:7" ht="30" x14ac:dyDescent="0.25">
      <c r="A8" s="3"/>
      <c r="B8" s="22" t="s">
        <v>7</v>
      </c>
      <c r="C8" s="23" t="s">
        <v>17</v>
      </c>
      <c r="D8" s="22" t="s">
        <v>18</v>
      </c>
      <c r="E8" s="22" t="s">
        <v>8</v>
      </c>
      <c r="F8" s="22" t="s">
        <v>19</v>
      </c>
      <c r="G8" s="24"/>
    </row>
    <row r="9" spans="1:7" x14ac:dyDescent="0.25">
      <c r="A9" s="25" t="s">
        <v>20</v>
      </c>
      <c r="B9" s="26">
        <f>SUM(B10:B26)</f>
        <v>24357462.379999999</v>
      </c>
      <c r="C9" s="26">
        <f t="shared" ref="C9:G9" si="0">SUM(C10:C26)</f>
        <v>2827804.64</v>
      </c>
      <c r="D9" s="26">
        <f t="shared" si="0"/>
        <v>27185267.019999996</v>
      </c>
      <c r="E9" s="26">
        <f t="shared" si="0"/>
        <v>14873625.99</v>
      </c>
      <c r="F9" s="26">
        <f t="shared" si="0"/>
        <v>14674638.360000003</v>
      </c>
      <c r="G9" s="26">
        <f t="shared" si="0"/>
        <v>12311641.029999999</v>
      </c>
    </row>
    <row r="10" spans="1:7" x14ac:dyDescent="0.25">
      <c r="A10" s="27" t="s">
        <v>21</v>
      </c>
      <c r="B10" s="28">
        <v>1196248</v>
      </c>
      <c r="C10" s="28">
        <v>12098.13</v>
      </c>
      <c r="D10" s="29">
        <f>B10+C10</f>
        <v>1208346.1299999999</v>
      </c>
      <c r="E10" s="28">
        <v>680716.08</v>
      </c>
      <c r="F10" s="28">
        <v>679208.54</v>
      </c>
      <c r="G10" s="29">
        <f>D10-E10</f>
        <v>527630.04999999993</v>
      </c>
    </row>
    <row r="11" spans="1:7" x14ac:dyDescent="0.25">
      <c r="A11" s="27" t="s">
        <v>22</v>
      </c>
      <c r="B11" s="28">
        <v>1444597</v>
      </c>
      <c r="C11" s="28">
        <v>61193.03</v>
      </c>
      <c r="D11" s="29">
        <f t="shared" ref="D11:D25" si="1">B11+C11</f>
        <v>1505790.03</v>
      </c>
      <c r="E11" s="28">
        <v>985460.97</v>
      </c>
      <c r="F11" s="28">
        <v>972622.07</v>
      </c>
      <c r="G11" s="29">
        <f t="shared" ref="G11:G25" si="2">D11-E11</f>
        <v>520329.06000000006</v>
      </c>
    </row>
    <row r="12" spans="1:7" x14ac:dyDescent="0.25">
      <c r="A12" s="27" t="s">
        <v>23</v>
      </c>
      <c r="B12" s="28">
        <v>594766</v>
      </c>
      <c r="C12" s="28">
        <v>-111529.47</v>
      </c>
      <c r="D12" s="29">
        <f t="shared" si="1"/>
        <v>483236.53</v>
      </c>
      <c r="E12" s="28">
        <v>242063</v>
      </c>
      <c r="F12" s="28">
        <v>238791.67999999999</v>
      </c>
      <c r="G12" s="29">
        <f t="shared" si="2"/>
        <v>241173.53000000003</v>
      </c>
    </row>
    <row r="13" spans="1:7" x14ac:dyDescent="0.25">
      <c r="A13" s="27" t="s">
        <v>24</v>
      </c>
      <c r="B13" s="28">
        <v>298313</v>
      </c>
      <c r="C13" s="28">
        <v>13679.07</v>
      </c>
      <c r="D13" s="29">
        <f t="shared" si="1"/>
        <v>311992.07</v>
      </c>
      <c r="E13" s="28">
        <v>228987.15</v>
      </c>
      <c r="F13" s="28">
        <v>225604.22</v>
      </c>
      <c r="G13" s="29">
        <f t="shared" si="2"/>
        <v>83004.920000000013</v>
      </c>
    </row>
    <row r="14" spans="1:7" x14ac:dyDescent="0.25">
      <c r="A14" s="27" t="s">
        <v>25</v>
      </c>
      <c r="B14" s="28">
        <v>14641478</v>
      </c>
      <c r="C14" s="28">
        <v>2564455.73</v>
      </c>
      <c r="D14" s="29">
        <f t="shared" si="1"/>
        <v>17205933.73</v>
      </c>
      <c r="E14" s="28">
        <v>9023804.7300000004</v>
      </c>
      <c r="F14" s="28">
        <v>8888412.7899999991</v>
      </c>
      <c r="G14" s="29">
        <f t="shared" si="2"/>
        <v>8182129</v>
      </c>
    </row>
    <row r="15" spans="1:7" x14ac:dyDescent="0.25">
      <c r="A15" s="27" t="s">
        <v>26</v>
      </c>
      <c r="B15" s="28">
        <v>461963</v>
      </c>
      <c r="C15" s="28">
        <v>8706</v>
      </c>
      <c r="D15" s="29">
        <f t="shared" si="1"/>
        <v>470669</v>
      </c>
      <c r="E15" s="28">
        <v>201159.11</v>
      </c>
      <c r="F15" s="28">
        <v>198451.66</v>
      </c>
      <c r="G15" s="29">
        <f t="shared" si="2"/>
        <v>269509.89</v>
      </c>
    </row>
    <row r="16" spans="1:7" x14ac:dyDescent="0.25">
      <c r="A16" s="27" t="s">
        <v>27</v>
      </c>
      <c r="B16" s="28">
        <v>461961</v>
      </c>
      <c r="C16" s="28">
        <v>16130.53</v>
      </c>
      <c r="D16" s="29">
        <f t="shared" si="1"/>
        <v>478091.53</v>
      </c>
      <c r="E16" s="28">
        <v>342728.66</v>
      </c>
      <c r="F16" s="28">
        <v>338502.89</v>
      </c>
      <c r="G16" s="29">
        <f t="shared" si="2"/>
        <v>135362.87000000005</v>
      </c>
    </row>
    <row r="17" spans="1:7" x14ac:dyDescent="0.25">
      <c r="A17" s="27" t="s">
        <v>28</v>
      </c>
      <c r="B17" s="28">
        <v>274101.21999999997</v>
      </c>
      <c r="C17" s="28">
        <v>9354.68</v>
      </c>
      <c r="D17" s="29">
        <f t="shared" si="1"/>
        <v>283455.89999999997</v>
      </c>
      <c r="E17" s="28">
        <v>199036.59</v>
      </c>
      <c r="F17" s="28">
        <v>196329.14</v>
      </c>
      <c r="G17" s="29">
        <f t="shared" si="2"/>
        <v>84419.309999999969</v>
      </c>
    </row>
    <row r="18" spans="1:7" x14ac:dyDescent="0.25">
      <c r="A18" s="27" t="s">
        <v>29</v>
      </c>
      <c r="B18" s="28">
        <v>335513</v>
      </c>
      <c r="C18" s="28">
        <v>-26830.76</v>
      </c>
      <c r="D18" s="29">
        <f t="shared" si="1"/>
        <v>308682.23999999999</v>
      </c>
      <c r="E18" s="28">
        <v>51498</v>
      </c>
      <c r="F18" s="28">
        <v>51498</v>
      </c>
      <c r="G18" s="29">
        <f t="shared" si="2"/>
        <v>257184.24</v>
      </c>
    </row>
    <row r="19" spans="1:7" x14ac:dyDescent="0.25">
      <c r="A19" s="27" t="s">
        <v>30</v>
      </c>
      <c r="B19" s="28">
        <v>196676</v>
      </c>
      <c r="C19" s="28">
        <v>8713.43</v>
      </c>
      <c r="D19" s="29">
        <f t="shared" si="1"/>
        <v>205389.43</v>
      </c>
      <c r="E19" s="28">
        <v>148230.84</v>
      </c>
      <c r="F19" s="28">
        <v>146181.04999999999</v>
      </c>
      <c r="G19" s="29">
        <f t="shared" si="2"/>
        <v>57158.59</v>
      </c>
    </row>
    <row r="20" spans="1:7" x14ac:dyDescent="0.25">
      <c r="A20" s="27" t="s">
        <v>31</v>
      </c>
      <c r="B20" s="28">
        <v>284696</v>
      </c>
      <c r="C20" s="28">
        <v>9716.4</v>
      </c>
      <c r="D20" s="29">
        <f t="shared" si="1"/>
        <v>294412.40000000002</v>
      </c>
      <c r="E20" s="28">
        <v>214130.24</v>
      </c>
      <c r="F20" s="28">
        <v>211387.47</v>
      </c>
      <c r="G20" s="29">
        <f t="shared" si="2"/>
        <v>80282.160000000033</v>
      </c>
    </row>
    <row r="21" spans="1:7" x14ac:dyDescent="0.25">
      <c r="A21" s="27" t="s">
        <v>32</v>
      </c>
      <c r="B21" s="28">
        <v>2089128.16</v>
      </c>
      <c r="C21" s="28">
        <v>158519.72</v>
      </c>
      <c r="D21" s="29">
        <f t="shared" si="1"/>
        <v>2247647.88</v>
      </c>
      <c r="E21" s="28">
        <v>1168362.93</v>
      </c>
      <c r="F21" s="28">
        <v>1157209.23</v>
      </c>
      <c r="G21" s="29">
        <f t="shared" si="2"/>
        <v>1079284.95</v>
      </c>
    </row>
    <row r="22" spans="1:7" x14ac:dyDescent="0.25">
      <c r="A22" s="27" t="s">
        <v>33</v>
      </c>
      <c r="B22" s="28">
        <v>384696</v>
      </c>
      <c r="C22" s="28">
        <v>9924.25</v>
      </c>
      <c r="D22" s="29">
        <f t="shared" si="1"/>
        <v>394620.25</v>
      </c>
      <c r="E22" s="28">
        <v>307499.07</v>
      </c>
      <c r="F22" s="28">
        <v>304756.3</v>
      </c>
      <c r="G22" s="29">
        <f t="shared" si="2"/>
        <v>87121.18</v>
      </c>
    </row>
    <row r="23" spans="1:7" x14ac:dyDescent="0.25">
      <c r="A23" s="27" t="s">
        <v>34</v>
      </c>
      <c r="B23" s="28">
        <v>488530</v>
      </c>
      <c r="C23" s="28">
        <v>5819.59</v>
      </c>
      <c r="D23" s="29">
        <f t="shared" si="1"/>
        <v>494349.59</v>
      </c>
      <c r="E23" s="28">
        <v>292033.24</v>
      </c>
      <c r="F23" s="28">
        <v>288068.94</v>
      </c>
      <c r="G23" s="29">
        <f t="shared" si="2"/>
        <v>202316.35000000003</v>
      </c>
    </row>
    <row r="24" spans="1:7" x14ac:dyDescent="0.25">
      <c r="A24" s="27" t="s">
        <v>35</v>
      </c>
      <c r="B24" s="28">
        <v>920101</v>
      </c>
      <c r="C24" s="28">
        <v>78139.570000000007</v>
      </c>
      <c r="D24" s="29">
        <f t="shared" si="1"/>
        <v>998240.57000000007</v>
      </c>
      <c r="E24" s="28">
        <v>578201.14</v>
      </c>
      <c r="F24" s="28">
        <v>570642.91</v>
      </c>
      <c r="G24" s="29">
        <f t="shared" si="2"/>
        <v>420039.43000000005</v>
      </c>
    </row>
    <row r="25" spans="1:7" x14ac:dyDescent="0.25">
      <c r="A25" s="27" t="s">
        <v>36</v>
      </c>
      <c r="B25" s="28">
        <v>284695</v>
      </c>
      <c r="C25" s="28">
        <v>9714.74</v>
      </c>
      <c r="D25" s="29">
        <f t="shared" si="1"/>
        <v>294409.74</v>
      </c>
      <c r="E25" s="28">
        <v>209714.24</v>
      </c>
      <c r="F25" s="28">
        <v>206971.47</v>
      </c>
      <c r="G25" s="29">
        <f t="shared" si="2"/>
        <v>84695.5</v>
      </c>
    </row>
    <row r="26" spans="1:7" x14ac:dyDescent="0.25">
      <c r="A26" s="30" t="s">
        <v>37</v>
      </c>
      <c r="B26" s="31"/>
      <c r="C26" s="31"/>
      <c r="D26" s="31"/>
      <c r="E26" s="31"/>
      <c r="F26" s="31"/>
      <c r="G26" s="31"/>
    </row>
    <row r="27" spans="1:7" x14ac:dyDescent="0.25">
      <c r="A27" s="32" t="s">
        <v>38</v>
      </c>
      <c r="B27" s="33">
        <f>SUM(B28:B44)</f>
        <v>0</v>
      </c>
      <c r="C27" s="33">
        <f t="shared" ref="C27:G27" si="3">SUM(C28:C44)</f>
        <v>22993496.430000007</v>
      </c>
      <c r="D27" s="33">
        <f t="shared" si="3"/>
        <v>22993496.430000007</v>
      </c>
      <c r="E27" s="33">
        <f t="shared" si="3"/>
        <v>11222314.780000001</v>
      </c>
      <c r="F27" s="33">
        <f t="shared" si="3"/>
        <v>11222314.780000001</v>
      </c>
      <c r="G27" s="33">
        <f t="shared" si="3"/>
        <v>11771181.649999999</v>
      </c>
    </row>
    <row r="28" spans="1:7" x14ac:dyDescent="0.25">
      <c r="A28" s="27" t="s">
        <v>21</v>
      </c>
      <c r="B28" s="28">
        <v>0</v>
      </c>
      <c r="C28" s="28">
        <v>1138934.22</v>
      </c>
      <c r="D28" s="29">
        <f t="shared" ref="D28:D44" si="4">B28+C28</f>
        <v>1138934.22</v>
      </c>
      <c r="E28" s="28">
        <v>602717.04</v>
      </c>
      <c r="F28" s="28">
        <v>602717.04</v>
      </c>
      <c r="G28" s="29">
        <f t="shared" ref="G28:G44" si="5">D28-E28</f>
        <v>536217.17999999993</v>
      </c>
    </row>
    <row r="29" spans="1:7" x14ac:dyDescent="0.25">
      <c r="A29" s="27" t="s">
        <v>22</v>
      </c>
      <c r="B29" s="28">
        <v>0</v>
      </c>
      <c r="C29" s="28">
        <v>1346267.59</v>
      </c>
      <c r="D29" s="29">
        <f t="shared" si="4"/>
        <v>1346267.59</v>
      </c>
      <c r="E29" s="28">
        <v>790183.44</v>
      </c>
      <c r="F29" s="28">
        <v>790183.44</v>
      </c>
      <c r="G29" s="29">
        <f t="shared" si="5"/>
        <v>556084.15000000014</v>
      </c>
    </row>
    <row r="30" spans="1:7" x14ac:dyDescent="0.25">
      <c r="A30" s="27" t="s">
        <v>23</v>
      </c>
      <c r="B30" s="28">
        <v>0</v>
      </c>
      <c r="C30" s="28">
        <v>329170.25</v>
      </c>
      <c r="D30" s="29">
        <f t="shared" si="4"/>
        <v>329170.25</v>
      </c>
      <c r="E30" s="28">
        <v>191644.02</v>
      </c>
      <c r="F30" s="28">
        <v>191644.02</v>
      </c>
      <c r="G30" s="29">
        <f t="shared" si="5"/>
        <v>137526.23000000001</v>
      </c>
    </row>
    <row r="31" spans="1:7" x14ac:dyDescent="0.25">
      <c r="A31" s="27" t="s">
        <v>24</v>
      </c>
      <c r="B31" s="28">
        <v>0</v>
      </c>
      <c r="C31" s="28">
        <v>309411.77</v>
      </c>
      <c r="D31" s="29">
        <f t="shared" si="4"/>
        <v>309411.77</v>
      </c>
      <c r="E31" s="28">
        <v>201509.42</v>
      </c>
      <c r="F31" s="28">
        <v>201509.42</v>
      </c>
      <c r="G31" s="29">
        <f t="shared" si="5"/>
        <v>107902.35</v>
      </c>
    </row>
    <row r="32" spans="1:7" x14ac:dyDescent="0.25">
      <c r="A32" s="27" t="s">
        <v>25</v>
      </c>
      <c r="B32" s="28">
        <v>0</v>
      </c>
      <c r="C32" s="28">
        <v>14547509.060000001</v>
      </c>
      <c r="D32" s="29">
        <f t="shared" si="4"/>
        <v>14547509.060000001</v>
      </c>
      <c r="E32" s="28">
        <v>6662135.6799999997</v>
      </c>
      <c r="F32" s="28">
        <v>6662135.6799999997</v>
      </c>
      <c r="G32" s="29">
        <f t="shared" si="5"/>
        <v>7885373.3800000008</v>
      </c>
    </row>
    <row r="33" spans="1:7" x14ac:dyDescent="0.25">
      <c r="A33" s="27" t="s">
        <v>26</v>
      </c>
      <c r="B33" s="28">
        <v>0</v>
      </c>
      <c r="C33" s="28">
        <v>462163</v>
      </c>
      <c r="D33" s="29">
        <f t="shared" si="4"/>
        <v>462163</v>
      </c>
      <c r="E33" s="28">
        <v>188519.41</v>
      </c>
      <c r="F33" s="28">
        <v>188519.41</v>
      </c>
      <c r="G33" s="29">
        <f t="shared" si="5"/>
        <v>273643.58999999997</v>
      </c>
    </row>
    <row r="34" spans="1:7" x14ac:dyDescent="0.25">
      <c r="A34" s="27" t="s">
        <v>27</v>
      </c>
      <c r="B34" s="28">
        <v>0</v>
      </c>
      <c r="C34" s="28">
        <v>475348.35</v>
      </c>
      <c r="D34" s="29">
        <f t="shared" si="4"/>
        <v>475348.35</v>
      </c>
      <c r="E34" s="28">
        <v>319191.26</v>
      </c>
      <c r="F34" s="28">
        <v>319191.26</v>
      </c>
      <c r="G34" s="29">
        <f t="shared" si="5"/>
        <v>156157.08999999997</v>
      </c>
    </row>
    <row r="35" spans="1:7" x14ac:dyDescent="0.25">
      <c r="A35" s="27" t="s">
        <v>28</v>
      </c>
      <c r="B35" s="28">
        <v>0</v>
      </c>
      <c r="C35" s="28">
        <v>284130.34999999998</v>
      </c>
      <c r="D35" s="29">
        <f t="shared" si="4"/>
        <v>284130.34999999998</v>
      </c>
      <c r="E35" s="28">
        <v>181885.3</v>
      </c>
      <c r="F35" s="28">
        <v>181885.3</v>
      </c>
      <c r="G35" s="29">
        <f t="shared" si="5"/>
        <v>102245.04999999999</v>
      </c>
    </row>
    <row r="36" spans="1:7" x14ac:dyDescent="0.25">
      <c r="A36" s="27" t="s">
        <v>29</v>
      </c>
      <c r="B36" s="28">
        <v>0</v>
      </c>
      <c r="C36" s="28">
        <v>259848.55</v>
      </c>
      <c r="D36" s="29">
        <f t="shared" si="4"/>
        <v>259848.55</v>
      </c>
      <c r="E36" s="28">
        <v>9200</v>
      </c>
      <c r="F36" s="28">
        <v>9200</v>
      </c>
      <c r="G36" s="29">
        <f t="shared" si="5"/>
        <v>250648.55</v>
      </c>
    </row>
    <row r="37" spans="1:7" x14ac:dyDescent="0.25">
      <c r="A37" s="27" t="s">
        <v>30</v>
      </c>
      <c r="B37" s="28">
        <v>0</v>
      </c>
      <c r="C37" s="28">
        <v>203822.71</v>
      </c>
      <c r="D37" s="29">
        <f t="shared" si="4"/>
        <v>203822.71</v>
      </c>
      <c r="E37" s="28">
        <v>132621.44</v>
      </c>
      <c r="F37" s="28">
        <v>132621.44</v>
      </c>
      <c r="G37" s="29">
        <f t="shared" si="5"/>
        <v>71201.26999999999</v>
      </c>
    </row>
    <row r="38" spans="1:7" x14ac:dyDescent="0.25">
      <c r="A38" s="27" t="s">
        <v>31</v>
      </c>
      <c r="B38" s="28">
        <v>0</v>
      </c>
      <c r="C38" s="28">
        <v>290736.88</v>
      </c>
      <c r="D38" s="29">
        <f t="shared" si="4"/>
        <v>290736.88</v>
      </c>
      <c r="E38" s="28">
        <v>183744.35</v>
      </c>
      <c r="F38" s="28">
        <v>183744.35</v>
      </c>
      <c r="G38" s="29">
        <f t="shared" si="5"/>
        <v>106992.53</v>
      </c>
    </row>
    <row r="39" spans="1:7" x14ac:dyDescent="0.25">
      <c r="A39" s="27" t="s">
        <v>32</v>
      </c>
      <c r="B39" s="28">
        <v>0</v>
      </c>
      <c r="C39" s="28">
        <v>1581035.51</v>
      </c>
      <c r="D39" s="29">
        <f t="shared" si="4"/>
        <v>1581035.51</v>
      </c>
      <c r="E39" s="28">
        <v>732782.98</v>
      </c>
      <c r="F39" s="28">
        <v>732782.98</v>
      </c>
      <c r="G39" s="29">
        <f t="shared" si="5"/>
        <v>848252.53</v>
      </c>
    </row>
    <row r="40" spans="1:7" x14ac:dyDescent="0.25">
      <c r="A40" s="27" t="s">
        <v>33</v>
      </c>
      <c r="B40" s="28">
        <v>0</v>
      </c>
      <c r="C40" s="28">
        <v>298486.88</v>
      </c>
      <c r="D40" s="29">
        <f t="shared" si="4"/>
        <v>298486.88</v>
      </c>
      <c r="E40" s="28">
        <v>175997.97</v>
      </c>
      <c r="F40" s="28">
        <v>175997.97</v>
      </c>
      <c r="G40" s="29">
        <f t="shared" si="5"/>
        <v>122488.91</v>
      </c>
    </row>
    <row r="41" spans="1:7" x14ac:dyDescent="0.25">
      <c r="A41" s="27" t="s">
        <v>34</v>
      </c>
      <c r="B41" s="28">
        <v>0</v>
      </c>
      <c r="C41" s="28">
        <v>389856.91</v>
      </c>
      <c r="D41" s="29">
        <f t="shared" si="4"/>
        <v>389856.91</v>
      </c>
      <c r="E41" s="28">
        <v>220095.96</v>
      </c>
      <c r="F41" s="28">
        <v>220095.96</v>
      </c>
      <c r="G41" s="29">
        <f t="shared" si="5"/>
        <v>169760.94999999998</v>
      </c>
    </row>
    <row r="42" spans="1:7" x14ac:dyDescent="0.25">
      <c r="A42" s="27" t="s">
        <v>35</v>
      </c>
      <c r="B42" s="28">
        <v>0</v>
      </c>
      <c r="C42" s="28">
        <v>784774.44</v>
      </c>
      <c r="D42" s="29">
        <f t="shared" si="4"/>
        <v>784774.44</v>
      </c>
      <c r="E42" s="28">
        <v>448128.73</v>
      </c>
      <c r="F42" s="28">
        <v>448128.73</v>
      </c>
      <c r="G42" s="29">
        <f t="shared" si="5"/>
        <v>336645.70999999996</v>
      </c>
    </row>
    <row r="43" spans="1:7" x14ac:dyDescent="0.25">
      <c r="A43" s="27" t="s">
        <v>36</v>
      </c>
      <c r="B43" s="28">
        <v>0</v>
      </c>
      <c r="C43" s="28">
        <v>291999.96000000002</v>
      </c>
      <c r="D43" s="29">
        <f t="shared" si="4"/>
        <v>291999.96000000002</v>
      </c>
      <c r="E43" s="28">
        <v>181957.78</v>
      </c>
      <c r="F43" s="28">
        <v>181957.78</v>
      </c>
      <c r="G43" s="29">
        <f t="shared" si="5"/>
        <v>110042.18000000002</v>
      </c>
    </row>
    <row r="44" spans="1:7" x14ac:dyDescent="0.25">
      <c r="A44" s="30" t="s">
        <v>37</v>
      </c>
      <c r="B44" s="31"/>
      <c r="C44" s="31"/>
      <c r="D44" s="29">
        <f t="shared" si="4"/>
        <v>0</v>
      </c>
      <c r="E44" s="29"/>
      <c r="F44" s="29"/>
      <c r="G44" s="29">
        <f t="shared" si="5"/>
        <v>0</v>
      </c>
    </row>
    <row r="45" spans="1:7" x14ac:dyDescent="0.25">
      <c r="A45" s="32" t="s">
        <v>9</v>
      </c>
      <c r="B45" s="33">
        <f>B9+B27</f>
        <v>24357462.379999999</v>
      </c>
      <c r="C45" s="33">
        <f t="shared" ref="C45:F45" si="6">C9+C27</f>
        <v>25821301.070000008</v>
      </c>
      <c r="D45" s="33">
        <f>B45+C45</f>
        <v>50178763.450000003</v>
      </c>
      <c r="E45" s="33">
        <f t="shared" si="6"/>
        <v>26095940.770000003</v>
      </c>
      <c r="F45" s="33">
        <f t="shared" si="6"/>
        <v>25896953.140000004</v>
      </c>
      <c r="G45" s="33">
        <f>D45-E45</f>
        <v>24082822.68</v>
      </c>
    </row>
    <row r="46" spans="1:7" x14ac:dyDescent="0.25">
      <c r="A46" s="34"/>
      <c r="B46" s="35"/>
      <c r="C46" s="35"/>
      <c r="D46" s="35"/>
      <c r="E46" s="35"/>
      <c r="F46" s="35"/>
      <c r="G46" s="35"/>
    </row>
    <row r="47" spans="1:7" x14ac:dyDescent="0.25">
      <c r="A47" s="36" t="s">
        <v>10</v>
      </c>
    </row>
    <row r="53" spans="1:5" x14ac:dyDescent="0.25">
      <c r="A53" s="4" t="s">
        <v>11</v>
      </c>
      <c r="B53" s="5"/>
      <c r="E53" s="5" t="s">
        <v>12</v>
      </c>
    </row>
    <row r="54" spans="1:5" x14ac:dyDescent="0.25">
      <c r="A54" s="6" t="s">
        <v>13</v>
      </c>
      <c r="B54" s="7"/>
      <c r="E54" s="7" t="s">
        <v>14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2024-10-22T22:32:42Z</dcterms:created>
  <dcterms:modified xsi:type="dcterms:W3CDTF">2024-10-22T22:34:06Z</dcterms:modified>
</cp:coreProperties>
</file>